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РОФИЛЬ\РАБОЧИЙ СТОЛ\"/>
    </mc:Choice>
  </mc:AlternateContent>
  <bookViews>
    <workbookView xWindow="630" yWindow="540" windowWidth="17895" windowHeight="10935"/>
  </bookViews>
  <sheets>
    <sheet name="Документ" sheetId="2" r:id="rId1"/>
  </sheets>
  <definedNames>
    <definedName name="_xlnm.Print_Titles" localSheetId="0">Документ!$4:$4</definedName>
  </definedNames>
  <calcPr calcId="162913"/>
</workbook>
</file>

<file path=xl/calcChain.xml><?xml version="1.0" encoding="utf-8"?>
<calcChain xmlns="http://schemas.openxmlformats.org/spreadsheetml/2006/main">
  <c r="F86" i="2" l="1"/>
  <c r="C8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50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6" i="2"/>
  <c r="F5" i="2"/>
  <c r="C5" i="2"/>
  <c r="E51" i="2"/>
  <c r="D51" i="2"/>
  <c r="C51" i="2"/>
  <c r="F51" i="2" s="1"/>
  <c r="E49" i="2"/>
  <c r="D49" i="2"/>
  <c r="C49" i="2"/>
  <c r="F49" i="2" s="1"/>
</calcChain>
</file>

<file path=xl/sharedStrings.xml><?xml version="1.0" encoding="utf-8"?>
<sst xmlns="http://schemas.openxmlformats.org/spreadsheetml/2006/main" count="90" uniqueCount="77">
  <si>
    <t>Единица измерения: руб.</t>
  </si>
  <si>
    <t>Показатели</t>
  </si>
  <si>
    <t>Утвержденный план</t>
  </si>
  <si>
    <t>Уточненный план</t>
  </si>
  <si>
    <t>Финансирование из РР</t>
  </si>
  <si>
    <t>Фактическое исполнение</t>
  </si>
  <si>
    <t>Остаток росписи</t>
  </si>
  <si>
    <t>МКОУ Колодежанская ООШ</t>
  </si>
  <si>
    <t xml:space="preserve">                924070201201S8130244342</t>
  </si>
  <si>
    <t xml:space="preserve">          Молоко</t>
  </si>
  <si>
    <t xml:space="preserve">                924070201201S8750243225</t>
  </si>
  <si>
    <t xml:space="preserve">          Здания и сооружения (капитальный ремонт)</t>
  </si>
  <si>
    <t xml:space="preserve">                92407020120200590242226</t>
  </si>
  <si>
    <t xml:space="preserve">          Услуги в области информационных технологий</t>
  </si>
  <si>
    <t xml:space="preserve">                92407020120200590243226</t>
  </si>
  <si>
    <t xml:space="preserve">          Проектно-сметная документация</t>
  </si>
  <si>
    <t xml:space="preserve">          Строительный контроль за кап ремонтом</t>
  </si>
  <si>
    <t xml:space="preserve">                92407020120200590244221</t>
  </si>
  <si>
    <t xml:space="preserve">          Абонентская и повременная оплата междугородней и местной телефонной связи</t>
  </si>
  <si>
    <t xml:space="preserve">          Прочие услуги связи</t>
  </si>
  <si>
    <t xml:space="preserve">                92407020120200590244223</t>
  </si>
  <si>
    <t xml:space="preserve">          Коммунальные услуги (газ)</t>
  </si>
  <si>
    <t xml:space="preserve">          Коммунальные услуги (электроэнергия)</t>
  </si>
  <si>
    <t xml:space="preserve">                92407020120200590244225</t>
  </si>
  <si>
    <t xml:space="preserve">          Дератизация</t>
  </si>
  <si>
    <t xml:space="preserve">          Оборудование (техническое обслуживание)</t>
  </si>
  <si>
    <t xml:space="preserve">          Противопожарные мероприятия (т/о противопожарного оборудования, противопожарная обработка деревянных конструкций, зарядка огнетушителей, измерен сопротивления изоляции электропродки)</t>
  </si>
  <si>
    <t xml:space="preserve">                92407020120200590244226</t>
  </si>
  <si>
    <t xml:space="preserve">          Вневедомственная охрана</t>
  </si>
  <si>
    <t xml:space="preserve">          Переподготовка и повышение квалификации кадров</t>
  </si>
  <si>
    <t xml:space="preserve">          Услуги медицинские</t>
  </si>
  <si>
    <t xml:space="preserve">          Услуги по организации питания</t>
  </si>
  <si>
    <t xml:space="preserve">          Услуги санитарно-эпидемиологические</t>
  </si>
  <si>
    <t xml:space="preserve">                92407020120200590244310</t>
  </si>
  <si>
    <t xml:space="preserve">          Оборудование (приобретение и модернизация)</t>
  </si>
  <si>
    <t xml:space="preserve">                92407020120200590244342</t>
  </si>
  <si>
    <t xml:space="preserve">          Продукты питания</t>
  </si>
  <si>
    <t xml:space="preserve">                92407020120200590244346</t>
  </si>
  <si>
    <t xml:space="preserve">          Дезинфецирующие, моющие и чистящие средства</t>
  </si>
  <si>
    <t xml:space="preserve">          Книжная и печатная продукция, бланки, за искл. бланков строгой отчетности</t>
  </si>
  <si>
    <t xml:space="preserve">          Хозтовары</t>
  </si>
  <si>
    <t xml:space="preserve">                92407020120200590851291</t>
  </si>
  <si>
    <t xml:space="preserve">          Налог на землю</t>
  </si>
  <si>
    <t xml:space="preserve">          Налог на имущество</t>
  </si>
  <si>
    <t xml:space="preserve">                92407020120200590853292</t>
  </si>
  <si>
    <t xml:space="preserve">          Пеня по налогам и сборам</t>
  </si>
  <si>
    <t xml:space="preserve">                92407020120220540244310</t>
  </si>
  <si>
    <t xml:space="preserve">          Спортоборудование и инвентарь</t>
  </si>
  <si>
    <t xml:space="preserve">                92407020120270100244223</t>
  </si>
  <si>
    <t xml:space="preserve">                92407020120278120111211</t>
  </si>
  <si>
    <t xml:space="preserve">          Оплата труда</t>
  </si>
  <si>
    <t xml:space="preserve">                92407020120278120111266</t>
  </si>
  <si>
    <t xml:space="preserve">          Пособия за первые 3 дня временной нетрудоспособности за счет ср-в работодателя</t>
  </si>
  <si>
    <t xml:space="preserve">                92407020120278120119213</t>
  </si>
  <si>
    <t xml:space="preserve">          Начисления на оплату труда</t>
  </si>
  <si>
    <t xml:space="preserve">                92407020120278120242225</t>
  </si>
  <si>
    <t xml:space="preserve">          Оргтехника (заправка и обслуживание)</t>
  </si>
  <si>
    <t xml:space="preserve">                92407020120278120242226</t>
  </si>
  <si>
    <t xml:space="preserve">                92407020120278120242346</t>
  </si>
  <si>
    <t xml:space="preserve">          Расходные материалы для электронной и компьютерной техники</t>
  </si>
  <si>
    <t xml:space="preserve">                92407020120278120244221</t>
  </si>
  <si>
    <t xml:space="preserve">          Интернет</t>
  </si>
  <si>
    <t xml:space="preserve">                92407020120278120244226</t>
  </si>
  <si>
    <t xml:space="preserve">          Услуги прочие</t>
  </si>
  <si>
    <t xml:space="preserve">                92407020120278120244310</t>
  </si>
  <si>
    <t xml:space="preserve">          Библиотечный фонд</t>
  </si>
  <si>
    <t xml:space="preserve">                92407020120278120244346</t>
  </si>
  <si>
    <t xml:space="preserve">          Канцтовары</t>
  </si>
  <si>
    <t xml:space="preserve">                92407020120280540244310</t>
  </si>
  <si>
    <t xml:space="preserve">                92407020120280540244346</t>
  </si>
  <si>
    <t xml:space="preserve">                924070201202S9000244310</t>
  </si>
  <si>
    <t xml:space="preserve">                924070701402S8320244342</t>
  </si>
  <si>
    <t>Итого:</t>
  </si>
  <si>
    <t xml:space="preserve">                92407020120253030111211</t>
  </si>
  <si>
    <t xml:space="preserve">                92407020120253030119213</t>
  </si>
  <si>
    <t>Годовой отчет исполнения сметы расходов на 31 декабря 2020 год</t>
  </si>
  <si>
    <t>Руководитель:                                                                                 И.Н.Изюмова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</si>
</sst>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10"/>
      <color rgb="FF008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30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0" fontId="4" fillId="2" borderId="5">
      <alignment horizontal="left" vertical="top" wrapText="1"/>
    </xf>
    <xf numFmtId="4" fontId="4" fillId="2" borderId="6">
      <alignment horizontal="right" vertical="top" wrapText="1" shrinkToFit="1"/>
    </xf>
    <xf numFmtId="4" fontId="4" fillId="2" borderId="7">
      <alignment horizontal="right" vertical="top" shrinkToFit="1"/>
    </xf>
    <xf numFmtId="0" fontId="3" fillId="3" borderId="8">
      <alignment horizontal="left" vertical="top" wrapText="1"/>
    </xf>
    <xf numFmtId="4" fontId="3" fillId="3" borderId="9">
      <alignment horizontal="right" vertical="top" shrinkToFit="1"/>
    </xf>
    <xf numFmtId="4" fontId="3" fillId="3" borderId="10">
      <alignment horizontal="right" vertical="top" shrinkToFit="1"/>
    </xf>
    <xf numFmtId="0" fontId="5" fillId="4" borderId="11">
      <alignment horizontal="left" vertical="top" wrapText="1"/>
    </xf>
    <xf numFmtId="4" fontId="3" fillId="4" borderId="12">
      <alignment horizontal="right" vertical="top" shrinkToFit="1"/>
    </xf>
    <xf numFmtId="4" fontId="3" fillId="4" borderId="13">
      <alignment horizontal="right" vertical="top" shrinkToFit="1"/>
    </xf>
    <xf numFmtId="0" fontId="2" fillId="0" borderId="14"/>
    <xf numFmtId="0" fontId="2" fillId="0" borderId="15"/>
    <xf numFmtId="0" fontId="2" fillId="0" borderId="16"/>
    <xf numFmtId="0" fontId="4" fillId="5" borderId="17"/>
    <xf numFmtId="4" fontId="4" fillId="5" borderId="18">
      <alignment horizontal="right" shrinkToFit="1"/>
    </xf>
    <xf numFmtId="4" fontId="4" fillId="5" borderId="19">
      <alignment horizontal="right" shrinkToFit="1"/>
    </xf>
    <xf numFmtId="0" fontId="2" fillId="0" borderId="20"/>
    <xf numFmtId="0" fontId="2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49" fontId="3" fillId="0" borderId="21">
      <alignment horizontal="center" vertical="center" wrapText="1"/>
    </xf>
    <xf numFmtId="0" fontId="3" fillId="4" borderId="11">
      <alignment horizontal="left" vertical="top" wrapText="1"/>
    </xf>
  </cellStyleXfs>
  <cellXfs count="25">
    <xf numFmtId="0" fontId="0" fillId="0" borderId="0" xfId="0"/>
    <xf numFmtId="0" fontId="0" fillId="0" borderId="0" xfId="0" applyProtection="1">
      <protection locked="0"/>
    </xf>
    <xf numFmtId="49" fontId="3" fillId="0" borderId="2" xfId="3" applyNumberFormat="1" applyProtection="1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4" xfId="5" applyNumberFormat="1" applyProtection="1">
      <alignment horizontal="center" vertical="center" wrapText="1"/>
    </xf>
    <xf numFmtId="0" fontId="4" fillId="2" borderId="5" xfId="6" applyNumberFormat="1" applyProtection="1">
      <alignment horizontal="left" vertical="top" wrapText="1"/>
    </xf>
    <xf numFmtId="4" fontId="4" fillId="2" borderId="6" xfId="7" applyNumberFormat="1" applyProtection="1">
      <alignment horizontal="right" vertical="top" wrapText="1" shrinkToFit="1"/>
    </xf>
    <xf numFmtId="4" fontId="4" fillId="2" borderId="7" xfId="8" applyNumberFormat="1" applyProtection="1">
      <alignment horizontal="right" vertical="top" shrinkToFit="1"/>
    </xf>
    <xf numFmtId="0" fontId="3" fillId="3" borderId="8" xfId="9" applyNumberFormat="1" applyProtection="1">
      <alignment horizontal="left" vertical="top" wrapText="1"/>
    </xf>
    <xf numFmtId="4" fontId="3" fillId="3" borderId="9" xfId="10" applyNumberFormat="1" applyProtection="1">
      <alignment horizontal="right" vertical="top" shrinkToFit="1"/>
    </xf>
    <xf numFmtId="4" fontId="3" fillId="3" borderId="10" xfId="11" applyNumberFormat="1" applyProtection="1">
      <alignment horizontal="right" vertical="top" shrinkToFit="1"/>
    </xf>
    <xf numFmtId="0" fontId="5" fillId="4" borderId="11" xfId="12" applyNumberFormat="1" applyProtection="1">
      <alignment horizontal="left" vertical="top" wrapText="1"/>
    </xf>
    <xf numFmtId="4" fontId="3" fillId="4" borderId="12" xfId="13" applyNumberFormat="1" applyProtection="1">
      <alignment horizontal="right" vertical="top" shrinkToFit="1"/>
    </xf>
    <xf numFmtId="0" fontId="2" fillId="0" borderId="14" xfId="15" applyNumberFormat="1" applyProtection="1"/>
    <xf numFmtId="0" fontId="2" fillId="0" borderId="15" xfId="16" applyNumberFormat="1" applyProtection="1"/>
    <xf numFmtId="0" fontId="2" fillId="0" borderId="16" xfId="17" applyNumberFormat="1" applyProtection="1"/>
    <xf numFmtId="0" fontId="4" fillId="5" borderId="17" xfId="18" applyNumberFormat="1" applyProtection="1"/>
    <xf numFmtId="0" fontId="2" fillId="0" borderId="20" xfId="21" applyNumberFormat="1" applyProtection="1"/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0" fontId="2" fillId="0" borderId="1" xfId="22" applyNumberFormat="1" applyProtection="1">
      <alignment horizontal="left" vertical="top" wrapText="1"/>
    </xf>
    <xf numFmtId="0" fontId="2" fillId="0" borderId="1" xfId="22">
      <alignment horizontal="left" vertical="top" wrapText="1"/>
    </xf>
    <xf numFmtId="0" fontId="0" fillId="0" borderId="0" xfId="0" applyAlignment="1" applyProtection="1">
      <alignment horizontal="center"/>
      <protection locked="0"/>
    </xf>
  </cellXfs>
  <cellStyles count="30">
    <cellStyle name="br" xfId="25"/>
    <cellStyle name="col" xfId="24"/>
    <cellStyle name="ex58" xfId="19"/>
    <cellStyle name="ex59" xfId="20"/>
    <cellStyle name="ex60" xfId="6"/>
    <cellStyle name="ex61" xfId="7"/>
    <cellStyle name="ex62" xfId="8"/>
    <cellStyle name="ex63" xfId="9"/>
    <cellStyle name="ex64" xfId="10"/>
    <cellStyle name="ex65" xfId="11"/>
    <cellStyle name="ex66" xfId="29"/>
    <cellStyle name="ex67" xfId="13"/>
    <cellStyle name="ex68" xfId="14"/>
    <cellStyle name="st57" xfId="2"/>
    <cellStyle name="st69" xfId="12"/>
    <cellStyle name="style0" xfId="26"/>
    <cellStyle name="td" xfId="27"/>
    <cellStyle name="tr" xfId="23"/>
    <cellStyle name="xl_bot_header" xfId="28"/>
    <cellStyle name="xl_footer" xfId="22"/>
    <cellStyle name="xl_header" xfId="1"/>
    <cellStyle name="xl_top_header" xfId="4"/>
    <cellStyle name="xl_top_left_header" xfId="3"/>
    <cellStyle name="xl_top_right_header" xfId="5"/>
    <cellStyle name="xl_total_bot" xfId="21"/>
    <cellStyle name="xl_total_left" xfId="18"/>
    <cellStyle name="xl_total_top" xfId="16"/>
    <cellStyle name="xl_total_top_left" xfId="15"/>
    <cellStyle name="xl_total_top_right" xfId="1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pane ySplit="4" topLeftCell="A65" activePane="bottomLeft" state="frozen"/>
      <selection pane="bottomLeft" activeCell="C96" sqref="C96"/>
    </sheetView>
  </sheetViews>
  <sheetFormatPr defaultRowHeight="15" x14ac:dyDescent="0.25"/>
  <cols>
    <col min="1" max="1" width="40.5703125" style="1" customWidth="1"/>
    <col min="2" max="6" width="17.7109375" style="1" customWidth="1"/>
    <col min="7" max="16384" width="9.140625" style="1"/>
  </cols>
  <sheetData>
    <row r="1" spans="1:6" ht="15.2" customHeight="1" x14ac:dyDescent="0.25">
      <c r="A1" s="18" t="s">
        <v>75</v>
      </c>
      <c r="B1" s="19"/>
      <c r="C1" s="19"/>
      <c r="D1" s="19"/>
      <c r="E1" s="19"/>
      <c r="F1" s="19"/>
    </row>
    <row r="2" spans="1:6" ht="15.2" customHeight="1" x14ac:dyDescent="0.25">
      <c r="A2" s="18"/>
      <c r="B2" s="19"/>
      <c r="C2" s="19"/>
      <c r="D2" s="19"/>
      <c r="E2" s="19"/>
      <c r="F2" s="19"/>
    </row>
    <row r="3" spans="1:6" ht="15.2" customHeight="1" x14ac:dyDescent="0.25">
      <c r="A3" s="20" t="s">
        <v>0</v>
      </c>
      <c r="B3" s="21"/>
      <c r="C3" s="21"/>
      <c r="D3" s="21"/>
      <c r="E3" s="21"/>
      <c r="F3" s="21"/>
    </row>
    <row r="4" spans="1:6" ht="25.5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</row>
    <row r="5" spans="1:6" x14ac:dyDescent="0.25">
      <c r="A5" s="5" t="s">
        <v>7</v>
      </c>
      <c r="B5" s="6">
        <v>5982150</v>
      </c>
      <c r="C5" s="6">
        <f>7929831.38+182280</f>
        <v>8112111.3799999999</v>
      </c>
      <c r="D5" s="6">
        <v>171775.2</v>
      </c>
      <c r="E5" s="6">
        <v>7848229.2599999998</v>
      </c>
      <c r="F5" s="7">
        <f>C5-D5-E5</f>
        <v>92106.919999999925</v>
      </c>
    </row>
    <row r="6" spans="1:6" x14ac:dyDescent="0.25">
      <c r="A6" s="8" t="s">
        <v>8</v>
      </c>
      <c r="B6" s="9">
        <v>40900</v>
      </c>
      <c r="C6" s="9">
        <v>33058.400000000001</v>
      </c>
      <c r="D6" s="9">
        <v>0</v>
      </c>
      <c r="E6" s="9">
        <v>33058.400000000001</v>
      </c>
      <c r="F6" s="10">
        <f>C6-D6-E6</f>
        <v>0</v>
      </c>
    </row>
    <row r="7" spans="1:6" x14ac:dyDescent="0.25">
      <c r="A7" s="11" t="s">
        <v>9</v>
      </c>
      <c r="B7" s="12">
        <v>40900</v>
      </c>
      <c r="C7" s="12">
        <v>33058.400000000001</v>
      </c>
      <c r="D7" s="12">
        <v>0</v>
      </c>
      <c r="E7" s="12">
        <v>33058.400000000001</v>
      </c>
      <c r="F7" s="10">
        <f t="shared" ref="F7:F70" si="0">C7-D7-E7</f>
        <v>0</v>
      </c>
    </row>
    <row r="8" spans="1:6" x14ac:dyDescent="0.25">
      <c r="A8" s="8" t="s">
        <v>10</v>
      </c>
      <c r="B8" s="9">
        <v>0</v>
      </c>
      <c r="C8" s="9">
        <v>2086032.39</v>
      </c>
      <c r="D8" s="9">
        <v>0</v>
      </c>
      <c r="E8" s="9">
        <v>2086032.39</v>
      </c>
      <c r="F8" s="10">
        <f t="shared" si="0"/>
        <v>0</v>
      </c>
    </row>
    <row r="9" spans="1:6" ht="25.5" x14ac:dyDescent="0.25">
      <c r="A9" s="11" t="s">
        <v>11</v>
      </c>
      <c r="B9" s="12">
        <v>0</v>
      </c>
      <c r="C9" s="12">
        <v>2086032.39</v>
      </c>
      <c r="D9" s="12">
        <v>0</v>
      </c>
      <c r="E9" s="12">
        <v>2086032.39</v>
      </c>
      <c r="F9" s="10">
        <f t="shared" si="0"/>
        <v>0</v>
      </c>
    </row>
    <row r="10" spans="1:6" x14ac:dyDescent="0.25">
      <c r="A10" s="8" t="s">
        <v>12</v>
      </c>
      <c r="B10" s="9">
        <v>1200</v>
      </c>
      <c r="C10" s="9">
        <v>1000</v>
      </c>
      <c r="D10" s="9">
        <v>0</v>
      </c>
      <c r="E10" s="9">
        <v>1000</v>
      </c>
      <c r="F10" s="10">
        <f t="shared" si="0"/>
        <v>0</v>
      </c>
    </row>
    <row r="11" spans="1:6" ht="25.5" x14ac:dyDescent="0.25">
      <c r="A11" s="11" t="s">
        <v>13</v>
      </c>
      <c r="B11" s="12">
        <v>1200</v>
      </c>
      <c r="C11" s="12">
        <v>1000</v>
      </c>
      <c r="D11" s="12">
        <v>0</v>
      </c>
      <c r="E11" s="12">
        <v>1000</v>
      </c>
      <c r="F11" s="10">
        <f t="shared" si="0"/>
        <v>0</v>
      </c>
    </row>
    <row r="12" spans="1:6" x14ac:dyDescent="0.25">
      <c r="A12" s="8" t="s">
        <v>14</v>
      </c>
      <c r="B12" s="9">
        <v>0</v>
      </c>
      <c r="C12" s="9">
        <v>53000</v>
      </c>
      <c r="D12" s="9">
        <v>0</v>
      </c>
      <c r="E12" s="9">
        <v>53000</v>
      </c>
      <c r="F12" s="10">
        <f t="shared" si="0"/>
        <v>0</v>
      </c>
    </row>
    <row r="13" spans="1:6" x14ac:dyDescent="0.25">
      <c r="A13" s="11" t="s">
        <v>15</v>
      </c>
      <c r="B13" s="12">
        <v>0</v>
      </c>
      <c r="C13" s="12">
        <v>18000</v>
      </c>
      <c r="D13" s="12">
        <v>0</v>
      </c>
      <c r="E13" s="12">
        <v>18000</v>
      </c>
      <c r="F13" s="10">
        <f t="shared" si="0"/>
        <v>0</v>
      </c>
    </row>
    <row r="14" spans="1:6" ht="25.5" x14ac:dyDescent="0.25">
      <c r="A14" s="11" t="s">
        <v>16</v>
      </c>
      <c r="B14" s="12">
        <v>0</v>
      </c>
      <c r="C14" s="12">
        <v>35000</v>
      </c>
      <c r="D14" s="12">
        <v>0</v>
      </c>
      <c r="E14" s="12">
        <v>35000</v>
      </c>
      <c r="F14" s="10">
        <f t="shared" si="0"/>
        <v>0</v>
      </c>
    </row>
    <row r="15" spans="1:6" x14ac:dyDescent="0.25">
      <c r="A15" s="8" t="s">
        <v>17</v>
      </c>
      <c r="B15" s="9">
        <v>7100</v>
      </c>
      <c r="C15" s="9">
        <v>8812.7999999999993</v>
      </c>
      <c r="D15" s="9">
        <v>0</v>
      </c>
      <c r="E15" s="9">
        <v>8812.7999999999993</v>
      </c>
      <c r="F15" s="10">
        <f t="shared" si="0"/>
        <v>0</v>
      </c>
    </row>
    <row r="16" spans="1:6" ht="38.25" x14ac:dyDescent="0.25">
      <c r="A16" s="11" t="s">
        <v>18</v>
      </c>
      <c r="B16" s="12">
        <v>0</v>
      </c>
      <c r="C16" s="12">
        <v>8812.7999999999993</v>
      </c>
      <c r="D16" s="12">
        <v>0</v>
      </c>
      <c r="E16" s="12">
        <v>8812.7999999999993</v>
      </c>
      <c r="F16" s="10">
        <f t="shared" si="0"/>
        <v>0</v>
      </c>
    </row>
    <row r="17" spans="1:6" x14ac:dyDescent="0.25">
      <c r="A17" s="11" t="s">
        <v>19</v>
      </c>
      <c r="B17" s="12">
        <v>7100</v>
      </c>
      <c r="C17" s="12">
        <v>0</v>
      </c>
      <c r="D17" s="12">
        <v>0</v>
      </c>
      <c r="E17" s="12">
        <v>0</v>
      </c>
      <c r="F17" s="10">
        <f t="shared" si="0"/>
        <v>0</v>
      </c>
    </row>
    <row r="18" spans="1:6" x14ac:dyDescent="0.25">
      <c r="A18" s="8" t="s">
        <v>20</v>
      </c>
      <c r="B18" s="9">
        <v>232320</v>
      </c>
      <c r="C18" s="9">
        <v>191586.37</v>
      </c>
      <c r="D18" s="9">
        <v>0</v>
      </c>
      <c r="E18" s="9">
        <v>191586.37</v>
      </c>
      <c r="F18" s="10">
        <f t="shared" si="0"/>
        <v>0</v>
      </c>
    </row>
    <row r="19" spans="1:6" x14ac:dyDescent="0.25">
      <c r="A19" s="11" t="s">
        <v>21</v>
      </c>
      <c r="B19" s="12">
        <v>163970</v>
      </c>
      <c r="C19" s="12">
        <v>165305.23000000001</v>
      </c>
      <c r="D19" s="12">
        <v>0</v>
      </c>
      <c r="E19" s="12">
        <v>165305.23000000001</v>
      </c>
      <c r="F19" s="10">
        <f t="shared" si="0"/>
        <v>0</v>
      </c>
    </row>
    <row r="20" spans="1:6" ht="25.5" x14ac:dyDescent="0.25">
      <c r="A20" s="11" t="s">
        <v>22</v>
      </c>
      <c r="B20" s="12">
        <v>68350</v>
      </c>
      <c r="C20" s="12">
        <v>26281.14</v>
      </c>
      <c r="D20" s="12">
        <v>0</v>
      </c>
      <c r="E20" s="12">
        <v>26281.14</v>
      </c>
      <c r="F20" s="10">
        <f t="shared" si="0"/>
        <v>0</v>
      </c>
    </row>
    <row r="21" spans="1:6" x14ac:dyDescent="0.25">
      <c r="A21" s="8" t="s">
        <v>23</v>
      </c>
      <c r="B21" s="9">
        <v>212390</v>
      </c>
      <c r="C21" s="9">
        <v>398411.48</v>
      </c>
      <c r="D21" s="9">
        <v>0</v>
      </c>
      <c r="E21" s="9">
        <v>398411.48</v>
      </c>
      <c r="F21" s="10">
        <f t="shared" si="0"/>
        <v>0</v>
      </c>
    </row>
    <row r="22" spans="1:6" x14ac:dyDescent="0.25">
      <c r="A22" s="11" t="s">
        <v>24</v>
      </c>
      <c r="B22" s="12">
        <v>2860</v>
      </c>
      <c r="C22" s="12">
        <v>4800</v>
      </c>
      <c r="D22" s="12">
        <v>0</v>
      </c>
      <c r="E22" s="12">
        <v>4800</v>
      </c>
      <c r="F22" s="10">
        <f t="shared" si="0"/>
        <v>0</v>
      </c>
    </row>
    <row r="23" spans="1:6" ht="25.5" x14ac:dyDescent="0.25">
      <c r="A23" s="11" t="s">
        <v>25</v>
      </c>
      <c r="B23" s="12">
        <v>190130</v>
      </c>
      <c r="C23" s="12">
        <v>219634.44</v>
      </c>
      <c r="D23" s="12">
        <v>0</v>
      </c>
      <c r="E23" s="12">
        <v>219634.44</v>
      </c>
      <c r="F23" s="10">
        <f t="shared" si="0"/>
        <v>0</v>
      </c>
    </row>
    <row r="24" spans="1:6" ht="76.5" x14ac:dyDescent="0.25">
      <c r="A24" s="11" t="s">
        <v>26</v>
      </c>
      <c r="B24" s="12">
        <v>19400</v>
      </c>
      <c r="C24" s="12">
        <v>173977.04</v>
      </c>
      <c r="D24" s="12">
        <v>0</v>
      </c>
      <c r="E24" s="12">
        <v>173977.04</v>
      </c>
      <c r="F24" s="10">
        <f t="shared" si="0"/>
        <v>0</v>
      </c>
    </row>
    <row r="25" spans="1:6" x14ac:dyDescent="0.25">
      <c r="A25" s="8" t="s">
        <v>27</v>
      </c>
      <c r="B25" s="9">
        <v>36310</v>
      </c>
      <c r="C25" s="9">
        <v>55770.59</v>
      </c>
      <c r="D25" s="9">
        <v>0</v>
      </c>
      <c r="E25" s="9">
        <v>55770.59</v>
      </c>
      <c r="F25" s="10">
        <f t="shared" si="0"/>
        <v>0</v>
      </c>
    </row>
    <row r="26" spans="1:6" x14ac:dyDescent="0.25">
      <c r="A26" s="11" t="s">
        <v>28</v>
      </c>
      <c r="B26" s="12">
        <v>6530</v>
      </c>
      <c r="C26" s="12">
        <v>14400</v>
      </c>
      <c r="D26" s="12">
        <v>0</v>
      </c>
      <c r="E26" s="12">
        <v>14400</v>
      </c>
      <c r="F26" s="10">
        <f t="shared" si="0"/>
        <v>0</v>
      </c>
    </row>
    <row r="27" spans="1:6" ht="25.5" x14ac:dyDescent="0.25">
      <c r="A27" s="11" t="s">
        <v>29</v>
      </c>
      <c r="B27" s="12">
        <v>11370</v>
      </c>
      <c r="C27" s="12">
        <v>0</v>
      </c>
      <c r="D27" s="12">
        <v>0</v>
      </c>
      <c r="E27" s="12">
        <v>0</v>
      </c>
      <c r="F27" s="10">
        <f t="shared" si="0"/>
        <v>0</v>
      </c>
    </row>
    <row r="28" spans="1:6" x14ac:dyDescent="0.25">
      <c r="A28" s="11" t="s">
        <v>15</v>
      </c>
      <c r="B28" s="12">
        <v>0</v>
      </c>
      <c r="C28" s="12">
        <v>15000</v>
      </c>
      <c r="D28" s="12">
        <v>0</v>
      </c>
      <c r="E28" s="12">
        <v>15000</v>
      </c>
      <c r="F28" s="10">
        <f t="shared" si="0"/>
        <v>0</v>
      </c>
    </row>
    <row r="29" spans="1:6" x14ac:dyDescent="0.25">
      <c r="A29" s="11" t="s">
        <v>30</v>
      </c>
      <c r="B29" s="12">
        <v>12470</v>
      </c>
      <c r="C29" s="12">
        <v>25754</v>
      </c>
      <c r="D29" s="12">
        <v>0</v>
      </c>
      <c r="E29" s="12">
        <v>25754</v>
      </c>
      <c r="F29" s="10">
        <f t="shared" si="0"/>
        <v>0</v>
      </c>
    </row>
    <row r="30" spans="1:6" x14ac:dyDescent="0.25">
      <c r="A30" s="11" t="s">
        <v>31</v>
      </c>
      <c r="B30" s="12">
        <v>5940</v>
      </c>
      <c r="C30" s="12">
        <v>0</v>
      </c>
      <c r="D30" s="12">
        <v>0</v>
      </c>
      <c r="E30" s="12">
        <v>0</v>
      </c>
      <c r="F30" s="10">
        <f t="shared" si="0"/>
        <v>0</v>
      </c>
    </row>
    <row r="31" spans="1:6" ht="25.5" x14ac:dyDescent="0.25">
      <c r="A31" s="11" t="s">
        <v>32</v>
      </c>
      <c r="B31" s="12">
        <v>0</v>
      </c>
      <c r="C31" s="12">
        <v>616.59</v>
      </c>
      <c r="D31" s="12">
        <v>0</v>
      </c>
      <c r="E31" s="12">
        <v>616.59</v>
      </c>
      <c r="F31" s="10">
        <f t="shared" si="0"/>
        <v>0</v>
      </c>
    </row>
    <row r="32" spans="1:6" x14ac:dyDescent="0.25">
      <c r="A32" s="8" t="s">
        <v>33</v>
      </c>
      <c r="B32" s="9">
        <v>0</v>
      </c>
      <c r="C32" s="9">
        <v>15000</v>
      </c>
      <c r="D32" s="9">
        <v>0</v>
      </c>
      <c r="E32" s="9">
        <v>15000</v>
      </c>
      <c r="F32" s="10">
        <f t="shared" si="0"/>
        <v>0</v>
      </c>
    </row>
    <row r="33" spans="1:6" ht="25.5" x14ac:dyDescent="0.25">
      <c r="A33" s="11" t="s">
        <v>34</v>
      </c>
      <c r="B33" s="12">
        <v>0</v>
      </c>
      <c r="C33" s="12">
        <v>15000</v>
      </c>
      <c r="D33" s="12">
        <v>0</v>
      </c>
      <c r="E33" s="12">
        <v>15000</v>
      </c>
      <c r="F33" s="10">
        <f t="shared" si="0"/>
        <v>0</v>
      </c>
    </row>
    <row r="34" spans="1:6" x14ac:dyDescent="0.25">
      <c r="A34" s="8" t="s">
        <v>35</v>
      </c>
      <c r="B34" s="9">
        <v>165720</v>
      </c>
      <c r="C34" s="9">
        <v>171862.64</v>
      </c>
      <c r="D34" s="9">
        <v>0</v>
      </c>
      <c r="E34" s="9">
        <v>90260.52</v>
      </c>
      <c r="F34" s="10">
        <f t="shared" si="0"/>
        <v>81602.12000000001</v>
      </c>
    </row>
    <row r="35" spans="1:6" x14ac:dyDescent="0.25">
      <c r="A35" s="11" t="s">
        <v>36</v>
      </c>
      <c r="B35" s="12">
        <v>165720</v>
      </c>
      <c r="C35" s="12">
        <v>171862.64</v>
      </c>
      <c r="D35" s="12">
        <v>0</v>
      </c>
      <c r="E35" s="12">
        <v>90260.52</v>
      </c>
      <c r="F35" s="10">
        <f t="shared" si="0"/>
        <v>81602.12000000001</v>
      </c>
    </row>
    <row r="36" spans="1:6" x14ac:dyDescent="0.25">
      <c r="A36" s="8" t="s">
        <v>37</v>
      </c>
      <c r="B36" s="9">
        <v>6830</v>
      </c>
      <c r="C36" s="9">
        <v>22742</v>
      </c>
      <c r="D36" s="9">
        <v>0</v>
      </c>
      <c r="E36" s="9">
        <v>22742</v>
      </c>
      <c r="F36" s="10">
        <f t="shared" si="0"/>
        <v>0</v>
      </c>
    </row>
    <row r="37" spans="1:6" ht="25.5" x14ac:dyDescent="0.25">
      <c r="A37" s="11" t="s">
        <v>38</v>
      </c>
      <c r="B37" s="12">
        <v>0</v>
      </c>
      <c r="C37" s="12">
        <v>6180</v>
      </c>
      <c r="D37" s="12">
        <v>0</v>
      </c>
      <c r="E37" s="12">
        <v>6180</v>
      </c>
      <c r="F37" s="10">
        <f t="shared" si="0"/>
        <v>0</v>
      </c>
    </row>
    <row r="38" spans="1:6" ht="38.25" x14ac:dyDescent="0.25">
      <c r="A38" s="11" t="s">
        <v>39</v>
      </c>
      <c r="B38" s="12">
        <v>0</v>
      </c>
      <c r="C38" s="12">
        <v>80</v>
      </c>
      <c r="D38" s="12">
        <v>0</v>
      </c>
      <c r="E38" s="12">
        <v>80</v>
      </c>
      <c r="F38" s="10">
        <f t="shared" si="0"/>
        <v>0</v>
      </c>
    </row>
    <row r="39" spans="1:6" x14ac:dyDescent="0.25">
      <c r="A39" s="11" t="s">
        <v>40</v>
      </c>
      <c r="B39" s="12">
        <v>6830</v>
      </c>
      <c r="C39" s="12">
        <v>16482</v>
      </c>
      <c r="D39" s="12">
        <v>0</v>
      </c>
      <c r="E39" s="12">
        <v>16482</v>
      </c>
      <c r="F39" s="10">
        <f t="shared" si="0"/>
        <v>0</v>
      </c>
    </row>
    <row r="40" spans="1:6" x14ac:dyDescent="0.25">
      <c r="A40" s="8" t="s">
        <v>41</v>
      </c>
      <c r="B40" s="9">
        <v>184500</v>
      </c>
      <c r="C40" s="9">
        <v>184156.74</v>
      </c>
      <c r="D40" s="9">
        <v>0</v>
      </c>
      <c r="E40" s="9">
        <v>184156.74</v>
      </c>
      <c r="F40" s="10">
        <f t="shared" si="0"/>
        <v>0</v>
      </c>
    </row>
    <row r="41" spans="1:6" x14ac:dyDescent="0.25">
      <c r="A41" s="11" t="s">
        <v>42</v>
      </c>
      <c r="B41" s="12">
        <v>155280</v>
      </c>
      <c r="C41" s="12">
        <v>155285.74</v>
      </c>
      <c r="D41" s="12">
        <v>0</v>
      </c>
      <c r="E41" s="12">
        <v>155285.74</v>
      </c>
      <c r="F41" s="10">
        <f t="shared" si="0"/>
        <v>0</v>
      </c>
    </row>
    <row r="42" spans="1:6" x14ac:dyDescent="0.25">
      <c r="A42" s="11" t="s">
        <v>43</v>
      </c>
      <c r="B42" s="12">
        <v>29220</v>
      </c>
      <c r="C42" s="12">
        <v>28871</v>
      </c>
      <c r="D42" s="12">
        <v>0</v>
      </c>
      <c r="E42" s="12">
        <v>28871</v>
      </c>
      <c r="F42" s="10">
        <f t="shared" si="0"/>
        <v>0</v>
      </c>
    </row>
    <row r="43" spans="1:6" x14ac:dyDescent="0.25">
      <c r="A43" s="8" t="s">
        <v>44</v>
      </c>
      <c r="B43" s="9">
        <v>0</v>
      </c>
      <c r="C43" s="9">
        <v>0.35</v>
      </c>
      <c r="D43" s="9">
        <v>0</v>
      </c>
      <c r="E43" s="9">
        <v>0.35</v>
      </c>
      <c r="F43" s="10">
        <f t="shared" si="0"/>
        <v>0</v>
      </c>
    </row>
    <row r="44" spans="1:6" x14ac:dyDescent="0.25">
      <c r="A44" s="11" t="s">
        <v>45</v>
      </c>
      <c r="B44" s="12">
        <v>0</v>
      </c>
      <c r="C44" s="12">
        <v>0.35</v>
      </c>
      <c r="D44" s="12">
        <v>0</v>
      </c>
      <c r="E44" s="12">
        <v>0.35</v>
      </c>
      <c r="F44" s="10">
        <f t="shared" si="0"/>
        <v>0</v>
      </c>
    </row>
    <row r="45" spans="1:6" x14ac:dyDescent="0.25">
      <c r="A45" s="8" t="s">
        <v>46</v>
      </c>
      <c r="B45" s="9">
        <v>0</v>
      </c>
      <c r="C45" s="9">
        <v>35000</v>
      </c>
      <c r="D45" s="9">
        <v>0</v>
      </c>
      <c r="E45" s="9">
        <v>35000</v>
      </c>
      <c r="F45" s="10">
        <f t="shared" si="0"/>
        <v>0</v>
      </c>
    </row>
    <row r="46" spans="1:6" x14ac:dyDescent="0.25">
      <c r="A46" s="11" t="s">
        <v>47</v>
      </c>
      <c r="B46" s="12">
        <v>0</v>
      </c>
      <c r="C46" s="12">
        <v>35000</v>
      </c>
      <c r="D46" s="12">
        <v>0</v>
      </c>
      <c r="E46" s="12">
        <v>35000</v>
      </c>
      <c r="F46" s="10">
        <f t="shared" si="0"/>
        <v>0</v>
      </c>
    </row>
    <row r="47" spans="1:6" x14ac:dyDescent="0.25">
      <c r="A47" s="8" t="s">
        <v>48</v>
      </c>
      <c r="B47" s="9">
        <v>0</v>
      </c>
      <c r="C47" s="9">
        <v>42906.58</v>
      </c>
      <c r="D47" s="9">
        <v>0</v>
      </c>
      <c r="E47" s="9">
        <v>42906.58</v>
      </c>
      <c r="F47" s="10">
        <f t="shared" si="0"/>
        <v>0</v>
      </c>
    </row>
    <row r="48" spans="1:6" ht="25.5" x14ac:dyDescent="0.25">
      <c r="A48" s="11" t="s">
        <v>22</v>
      </c>
      <c r="B48" s="12">
        <v>0</v>
      </c>
      <c r="C48" s="12">
        <v>42906.58</v>
      </c>
      <c r="D48" s="12">
        <v>0</v>
      </c>
      <c r="E48" s="12">
        <v>42906.58</v>
      </c>
      <c r="F48" s="10">
        <f t="shared" si="0"/>
        <v>0</v>
      </c>
    </row>
    <row r="49" spans="1:6" x14ac:dyDescent="0.25">
      <c r="A49" s="8" t="s">
        <v>73</v>
      </c>
      <c r="B49" s="9">
        <v>0</v>
      </c>
      <c r="C49" s="9">
        <f>C50</f>
        <v>140000</v>
      </c>
      <c r="D49" s="9">
        <f t="shared" ref="D49:E49" si="1">D50</f>
        <v>131931.81</v>
      </c>
      <c r="E49" s="9">
        <f t="shared" si="1"/>
        <v>0</v>
      </c>
      <c r="F49" s="10">
        <f t="shared" si="0"/>
        <v>8068.1900000000023</v>
      </c>
    </row>
    <row r="50" spans="1:6" x14ac:dyDescent="0.25">
      <c r="A50" s="11" t="s">
        <v>50</v>
      </c>
      <c r="B50" s="12">
        <v>0</v>
      </c>
      <c r="C50" s="12">
        <v>140000</v>
      </c>
      <c r="D50" s="12">
        <v>131931.81</v>
      </c>
      <c r="E50" s="12">
        <v>0</v>
      </c>
      <c r="F50" s="10">
        <f t="shared" si="0"/>
        <v>8068.1900000000023</v>
      </c>
    </row>
    <row r="51" spans="1:6" x14ac:dyDescent="0.25">
      <c r="A51" s="8" t="s">
        <v>74</v>
      </c>
      <c r="B51" s="9">
        <v>0</v>
      </c>
      <c r="C51" s="9">
        <f>C52</f>
        <v>42280</v>
      </c>
      <c r="D51" s="9">
        <f t="shared" ref="D51:E51" si="2">D52</f>
        <v>39843.39</v>
      </c>
      <c r="E51" s="9">
        <f t="shared" si="2"/>
        <v>0</v>
      </c>
      <c r="F51" s="10">
        <f t="shared" si="0"/>
        <v>2436.6100000000006</v>
      </c>
    </row>
    <row r="52" spans="1:6" x14ac:dyDescent="0.25">
      <c r="A52" s="11" t="s">
        <v>54</v>
      </c>
      <c r="B52" s="12">
        <v>0</v>
      </c>
      <c r="C52" s="12">
        <v>42280</v>
      </c>
      <c r="D52" s="12">
        <v>39843.39</v>
      </c>
      <c r="E52" s="12">
        <v>0</v>
      </c>
      <c r="F52" s="10">
        <f t="shared" si="0"/>
        <v>2436.6100000000006</v>
      </c>
    </row>
    <row r="53" spans="1:6" x14ac:dyDescent="0.25">
      <c r="A53" s="8" t="s">
        <v>49</v>
      </c>
      <c r="B53" s="9">
        <v>3690300</v>
      </c>
      <c r="C53" s="9">
        <v>3342078.67</v>
      </c>
      <c r="D53" s="9">
        <v>0</v>
      </c>
      <c r="E53" s="9">
        <v>3342078.67</v>
      </c>
      <c r="F53" s="10">
        <f t="shared" si="0"/>
        <v>0</v>
      </c>
    </row>
    <row r="54" spans="1:6" x14ac:dyDescent="0.25">
      <c r="A54" s="11" t="s">
        <v>50</v>
      </c>
      <c r="B54" s="12">
        <v>3690300</v>
      </c>
      <c r="C54" s="12">
        <v>3342078.67</v>
      </c>
      <c r="D54" s="12">
        <v>0</v>
      </c>
      <c r="E54" s="12">
        <v>3342078.67</v>
      </c>
      <c r="F54" s="10">
        <f t="shared" si="0"/>
        <v>0</v>
      </c>
    </row>
    <row r="55" spans="1:6" x14ac:dyDescent="0.25">
      <c r="A55" s="8" t="s">
        <v>51</v>
      </c>
      <c r="B55" s="9">
        <v>0</v>
      </c>
      <c r="C55" s="9">
        <v>13084.56</v>
      </c>
      <c r="D55" s="9">
        <v>0</v>
      </c>
      <c r="E55" s="9">
        <v>13084.56</v>
      </c>
      <c r="F55" s="10">
        <f t="shared" si="0"/>
        <v>0</v>
      </c>
    </row>
    <row r="56" spans="1:6" ht="38.25" x14ac:dyDescent="0.25">
      <c r="A56" s="11" t="s">
        <v>52</v>
      </c>
      <c r="B56" s="12">
        <v>0</v>
      </c>
      <c r="C56" s="12">
        <v>13084.56</v>
      </c>
      <c r="D56" s="12">
        <v>0</v>
      </c>
      <c r="E56" s="12">
        <v>13084.56</v>
      </c>
      <c r="F56" s="10">
        <f t="shared" si="0"/>
        <v>0</v>
      </c>
    </row>
    <row r="57" spans="1:6" x14ac:dyDescent="0.25">
      <c r="A57" s="8" t="s">
        <v>53</v>
      </c>
      <c r="B57" s="9">
        <v>1114500</v>
      </c>
      <c r="C57" s="9">
        <v>1009337.04</v>
      </c>
      <c r="D57" s="9">
        <v>0</v>
      </c>
      <c r="E57" s="9">
        <v>1009337.04</v>
      </c>
      <c r="F57" s="10">
        <f t="shared" si="0"/>
        <v>0</v>
      </c>
    </row>
    <row r="58" spans="1:6" x14ac:dyDescent="0.25">
      <c r="A58" s="11" t="s">
        <v>54</v>
      </c>
      <c r="B58" s="12">
        <v>1114500</v>
      </c>
      <c r="C58" s="12">
        <v>1009337.04</v>
      </c>
      <c r="D58" s="12">
        <v>0</v>
      </c>
      <c r="E58" s="12">
        <v>1009337.04</v>
      </c>
      <c r="F58" s="10">
        <f t="shared" si="0"/>
        <v>0</v>
      </c>
    </row>
    <row r="59" spans="1:6" x14ac:dyDescent="0.25">
      <c r="A59" s="8" t="s">
        <v>55</v>
      </c>
      <c r="B59" s="9">
        <v>5000</v>
      </c>
      <c r="C59" s="9">
        <v>1200</v>
      </c>
      <c r="D59" s="9">
        <v>0</v>
      </c>
      <c r="E59" s="9">
        <v>1200</v>
      </c>
      <c r="F59" s="10">
        <f t="shared" si="0"/>
        <v>0</v>
      </c>
    </row>
    <row r="60" spans="1:6" ht="25.5" x14ac:dyDescent="0.25">
      <c r="A60" s="11" t="s">
        <v>56</v>
      </c>
      <c r="B60" s="12">
        <v>5000</v>
      </c>
      <c r="C60" s="12">
        <v>1200</v>
      </c>
      <c r="D60" s="12">
        <v>0</v>
      </c>
      <c r="E60" s="12">
        <v>1200</v>
      </c>
      <c r="F60" s="10">
        <f t="shared" si="0"/>
        <v>0</v>
      </c>
    </row>
    <row r="61" spans="1:6" x14ac:dyDescent="0.25">
      <c r="A61" s="8" t="s">
        <v>57</v>
      </c>
      <c r="B61" s="9">
        <v>0</v>
      </c>
      <c r="C61" s="9">
        <v>2880</v>
      </c>
      <c r="D61" s="9">
        <v>0</v>
      </c>
      <c r="E61" s="9">
        <v>2880</v>
      </c>
      <c r="F61" s="10">
        <f t="shared" si="0"/>
        <v>0</v>
      </c>
    </row>
    <row r="62" spans="1:6" ht="25.5" x14ac:dyDescent="0.25">
      <c r="A62" s="11" t="s">
        <v>13</v>
      </c>
      <c r="B62" s="12">
        <v>0</v>
      </c>
      <c r="C62" s="12">
        <v>2880</v>
      </c>
      <c r="D62" s="12">
        <v>0</v>
      </c>
      <c r="E62" s="12">
        <v>2880</v>
      </c>
      <c r="F62" s="10">
        <f t="shared" si="0"/>
        <v>0</v>
      </c>
    </row>
    <row r="63" spans="1:6" x14ac:dyDescent="0.25">
      <c r="A63" s="8" t="s">
        <v>58</v>
      </c>
      <c r="B63" s="9">
        <v>0</v>
      </c>
      <c r="C63" s="9">
        <v>35750</v>
      </c>
      <c r="D63" s="9">
        <v>0</v>
      </c>
      <c r="E63" s="9">
        <v>35750</v>
      </c>
      <c r="F63" s="10">
        <f t="shared" si="0"/>
        <v>0</v>
      </c>
    </row>
    <row r="64" spans="1:6" ht="25.5" x14ac:dyDescent="0.25">
      <c r="A64" s="11" t="s">
        <v>59</v>
      </c>
      <c r="B64" s="12">
        <v>0</v>
      </c>
      <c r="C64" s="12">
        <v>35750</v>
      </c>
      <c r="D64" s="12">
        <v>0</v>
      </c>
      <c r="E64" s="12">
        <v>35750</v>
      </c>
      <c r="F64" s="10">
        <f t="shared" si="0"/>
        <v>0</v>
      </c>
    </row>
    <row r="65" spans="1:6" x14ac:dyDescent="0.25">
      <c r="A65" s="8" t="s">
        <v>60</v>
      </c>
      <c r="B65" s="9">
        <v>12710</v>
      </c>
      <c r="C65" s="9">
        <v>41500</v>
      </c>
      <c r="D65" s="9">
        <v>0</v>
      </c>
      <c r="E65" s="9">
        <v>41500</v>
      </c>
      <c r="F65" s="10">
        <f t="shared" si="0"/>
        <v>0</v>
      </c>
    </row>
    <row r="66" spans="1:6" x14ac:dyDescent="0.25">
      <c r="A66" s="11" t="s">
        <v>61</v>
      </c>
      <c r="B66" s="12">
        <v>12710</v>
      </c>
      <c r="C66" s="12">
        <v>41500</v>
      </c>
      <c r="D66" s="12">
        <v>0</v>
      </c>
      <c r="E66" s="12">
        <v>41500</v>
      </c>
      <c r="F66" s="10">
        <f t="shared" si="0"/>
        <v>0</v>
      </c>
    </row>
    <row r="67" spans="1:6" x14ac:dyDescent="0.25">
      <c r="A67" s="8" t="s">
        <v>62</v>
      </c>
      <c r="B67" s="9">
        <v>20000</v>
      </c>
      <c r="C67" s="9">
        <v>21145.06</v>
      </c>
      <c r="D67" s="9">
        <v>0</v>
      </c>
      <c r="E67" s="9">
        <v>21145.06</v>
      </c>
      <c r="F67" s="10">
        <f t="shared" si="0"/>
        <v>0</v>
      </c>
    </row>
    <row r="68" spans="1:6" ht="25.5" x14ac:dyDescent="0.25">
      <c r="A68" s="11" t="s">
        <v>29</v>
      </c>
      <c r="B68" s="12">
        <v>20000</v>
      </c>
      <c r="C68" s="12">
        <v>10520.06</v>
      </c>
      <c r="D68" s="12">
        <v>0</v>
      </c>
      <c r="E68" s="12">
        <v>10520.06</v>
      </c>
      <c r="F68" s="10">
        <f t="shared" si="0"/>
        <v>0</v>
      </c>
    </row>
    <row r="69" spans="1:6" x14ac:dyDescent="0.25">
      <c r="A69" s="11" t="s">
        <v>63</v>
      </c>
      <c r="B69" s="12">
        <v>0</v>
      </c>
      <c r="C69" s="12">
        <v>10625</v>
      </c>
      <c r="D69" s="12">
        <v>0</v>
      </c>
      <c r="E69" s="12">
        <v>10625</v>
      </c>
      <c r="F69" s="10">
        <f t="shared" si="0"/>
        <v>0</v>
      </c>
    </row>
    <row r="70" spans="1:6" x14ac:dyDescent="0.25">
      <c r="A70" s="8" t="s">
        <v>64</v>
      </c>
      <c r="B70" s="9">
        <v>152490</v>
      </c>
      <c r="C70" s="9">
        <v>53702.71</v>
      </c>
      <c r="D70" s="9">
        <v>0</v>
      </c>
      <c r="E70" s="9">
        <v>53702.71</v>
      </c>
      <c r="F70" s="10">
        <f t="shared" si="0"/>
        <v>0</v>
      </c>
    </row>
    <row r="71" spans="1:6" x14ac:dyDescent="0.25">
      <c r="A71" s="11" t="s">
        <v>65</v>
      </c>
      <c r="B71" s="12">
        <v>44700</v>
      </c>
      <c r="C71" s="12">
        <v>49202.71</v>
      </c>
      <c r="D71" s="12">
        <v>0</v>
      </c>
      <c r="E71" s="12">
        <v>49202.71</v>
      </c>
      <c r="F71" s="10">
        <f t="shared" ref="F71:F84" si="3">C71-D71-E71</f>
        <v>0</v>
      </c>
    </row>
    <row r="72" spans="1:6" ht="25.5" x14ac:dyDescent="0.25">
      <c r="A72" s="11" t="s">
        <v>34</v>
      </c>
      <c r="B72" s="12">
        <v>107790</v>
      </c>
      <c r="C72" s="12">
        <v>4500</v>
      </c>
      <c r="D72" s="12">
        <v>0</v>
      </c>
      <c r="E72" s="12">
        <v>4500</v>
      </c>
      <c r="F72" s="10">
        <f t="shared" si="3"/>
        <v>0</v>
      </c>
    </row>
    <row r="73" spans="1:6" x14ac:dyDescent="0.25">
      <c r="A73" s="8" t="s">
        <v>66</v>
      </c>
      <c r="B73" s="9">
        <v>10000</v>
      </c>
      <c r="C73" s="9">
        <v>8073</v>
      </c>
      <c r="D73" s="9">
        <v>0</v>
      </c>
      <c r="E73" s="9">
        <v>8073</v>
      </c>
      <c r="F73" s="10">
        <f t="shared" si="3"/>
        <v>0</v>
      </c>
    </row>
    <row r="74" spans="1:6" x14ac:dyDescent="0.25">
      <c r="A74" s="11" t="s">
        <v>67</v>
      </c>
      <c r="B74" s="12">
        <v>10000</v>
      </c>
      <c r="C74" s="12">
        <v>5050</v>
      </c>
      <c r="D74" s="12">
        <v>0</v>
      </c>
      <c r="E74" s="12">
        <v>5050</v>
      </c>
      <c r="F74" s="10">
        <f t="shared" si="3"/>
        <v>0</v>
      </c>
    </row>
    <row r="75" spans="1:6" ht="38.25" x14ac:dyDescent="0.25">
      <c r="A75" s="11" t="s">
        <v>39</v>
      </c>
      <c r="B75" s="12">
        <v>0</v>
      </c>
      <c r="C75" s="12">
        <v>3023</v>
      </c>
      <c r="D75" s="12">
        <v>0</v>
      </c>
      <c r="E75" s="12">
        <v>3023</v>
      </c>
      <c r="F75" s="10">
        <f t="shared" si="3"/>
        <v>0</v>
      </c>
    </row>
    <row r="76" spans="1:6" x14ac:dyDescent="0.25">
      <c r="A76" s="8" t="s">
        <v>68</v>
      </c>
      <c r="B76" s="9">
        <v>0</v>
      </c>
      <c r="C76" s="9">
        <v>46240</v>
      </c>
      <c r="D76" s="9">
        <v>0</v>
      </c>
      <c r="E76" s="9">
        <v>46240</v>
      </c>
      <c r="F76" s="10">
        <f t="shared" si="3"/>
        <v>0</v>
      </c>
    </row>
    <row r="77" spans="1:6" ht="25.5" x14ac:dyDescent="0.25">
      <c r="A77" s="11" t="s">
        <v>34</v>
      </c>
      <c r="B77" s="12">
        <v>0</v>
      </c>
      <c r="C77" s="12">
        <v>46240</v>
      </c>
      <c r="D77" s="12">
        <v>0</v>
      </c>
      <c r="E77" s="12">
        <v>46240</v>
      </c>
      <c r="F77" s="10">
        <f t="shared" si="3"/>
        <v>0</v>
      </c>
    </row>
    <row r="78" spans="1:6" x14ac:dyDescent="0.25">
      <c r="A78" s="8" t="s">
        <v>69</v>
      </c>
      <c r="B78" s="9">
        <v>0</v>
      </c>
      <c r="C78" s="9">
        <v>11750</v>
      </c>
      <c r="D78" s="9">
        <v>0</v>
      </c>
      <c r="E78" s="9">
        <v>11750</v>
      </c>
      <c r="F78" s="10">
        <f t="shared" si="3"/>
        <v>0</v>
      </c>
    </row>
    <row r="79" spans="1:6" ht="25.5" x14ac:dyDescent="0.25">
      <c r="A79" s="11" t="s">
        <v>38</v>
      </c>
      <c r="B79" s="12">
        <v>0</v>
      </c>
      <c r="C79" s="12">
        <v>8750</v>
      </c>
      <c r="D79" s="12">
        <v>0</v>
      </c>
      <c r="E79" s="12">
        <v>8750</v>
      </c>
      <c r="F79" s="10">
        <f t="shared" si="3"/>
        <v>0</v>
      </c>
    </row>
    <row r="80" spans="1:6" x14ac:dyDescent="0.25">
      <c r="A80" s="11" t="s">
        <v>40</v>
      </c>
      <c r="B80" s="12">
        <v>0</v>
      </c>
      <c r="C80" s="12">
        <v>3000</v>
      </c>
      <c r="D80" s="12">
        <v>0</v>
      </c>
      <c r="E80" s="12">
        <v>3000</v>
      </c>
      <c r="F80" s="10">
        <f t="shared" si="3"/>
        <v>0</v>
      </c>
    </row>
    <row r="81" spans="1:6" x14ac:dyDescent="0.25">
      <c r="A81" s="8" t="s">
        <v>70</v>
      </c>
      <c r="B81" s="9">
        <v>0</v>
      </c>
      <c r="C81" s="9">
        <v>43750</v>
      </c>
      <c r="D81" s="9">
        <v>0</v>
      </c>
      <c r="E81" s="9">
        <v>43750</v>
      </c>
      <c r="F81" s="10">
        <f t="shared" si="3"/>
        <v>0</v>
      </c>
    </row>
    <row r="82" spans="1:6" ht="25.5" x14ac:dyDescent="0.25">
      <c r="A82" s="11" t="s">
        <v>34</v>
      </c>
      <c r="B82" s="12">
        <v>0</v>
      </c>
      <c r="C82" s="12">
        <v>43750</v>
      </c>
      <c r="D82" s="12">
        <v>0</v>
      </c>
      <c r="E82" s="12">
        <v>43750</v>
      </c>
      <c r="F82" s="10">
        <f t="shared" si="3"/>
        <v>0</v>
      </c>
    </row>
    <row r="83" spans="1:6" x14ac:dyDescent="0.25">
      <c r="A83" s="8" t="s">
        <v>71</v>
      </c>
      <c r="B83" s="9">
        <v>89880</v>
      </c>
      <c r="C83" s="9">
        <v>0</v>
      </c>
      <c r="D83" s="9">
        <v>0</v>
      </c>
      <c r="E83" s="9">
        <v>0</v>
      </c>
      <c r="F83" s="10">
        <f t="shared" si="3"/>
        <v>0</v>
      </c>
    </row>
    <row r="84" spans="1:6" x14ac:dyDescent="0.25">
      <c r="A84" s="11" t="s">
        <v>36</v>
      </c>
      <c r="B84" s="12">
        <v>89880</v>
      </c>
      <c r="C84" s="12">
        <v>0</v>
      </c>
      <c r="D84" s="12">
        <v>0</v>
      </c>
      <c r="E84" s="12">
        <v>0</v>
      </c>
      <c r="F84" s="10">
        <f t="shared" si="3"/>
        <v>0</v>
      </c>
    </row>
    <row r="85" spans="1:6" ht="15.75" thickBot="1" x14ac:dyDescent="0.3">
      <c r="A85" s="13"/>
      <c r="B85" s="14"/>
      <c r="C85" s="14"/>
      <c r="D85" s="14"/>
      <c r="E85" s="14"/>
      <c r="F85" s="15"/>
    </row>
    <row r="86" spans="1:6" ht="15.75" thickBot="1" x14ac:dyDescent="0.3">
      <c r="A86" s="16" t="s">
        <v>72</v>
      </c>
      <c r="B86" s="6">
        <v>5982150</v>
      </c>
      <c r="C86" s="6">
        <f>7929831.38+182280</f>
        <v>8112111.3799999999</v>
      </c>
      <c r="D86" s="6">
        <v>171775.2</v>
      </c>
      <c r="E86" s="6">
        <v>7848229.2599999998</v>
      </c>
      <c r="F86" s="7">
        <f>C86-D86-E86</f>
        <v>92106.919999999925</v>
      </c>
    </row>
    <row r="87" spans="1:6" x14ac:dyDescent="0.25">
      <c r="A87" s="17"/>
      <c r="B87" s="17"/>
      <c r="C87" s="17"/>
      <c r="D87" s="17"/>
      <c r="E87" s="17"/>
      <c r="F87" s="17"/>
    </row>
    <row r="88" spans="1:6" x14ac:dyDescent="0.25">
      <c r="A88" s="22"/>
      <c r="B88" s="23"/>
      <c r="C88" s="23"/>
      <c r="D88" s="23"/>
      <c r="E88" s="23"/>
      <c r="F88" s="23"/>
    </row>
    <row r="90" spans="1:6" x14ac:dyDescent="0.25">
      <c r="A90" s="24" t="s">
        <v>76</v>
      </c>
      <c r="B90" s="24"/>
      <c r="C90" s="24"/>
      <c r="D90" s="24"/>
      <c r="E90" s="24"/>
      <c r="F90" s="24"/>
    </row>
  </sheetData>
  <mergeCells count="5">
    <mergeCell ref="A1:F1"/>
    <mergeCell ref="A2:F2"/>
    <mergeCell ref="A3:F3"/>
    <mergeCell ref="A88:F88"/>
    <mergeCell ref="A90:F90"/>
  </mergeCells>
  <pageMargins left="0.7" right="0.7" top="0.75" bottom="0.75" header="0.3" footer="0.3"/>
  <pageSetup paperSize="9" fitToHeight="0" orientation="portrait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субвенция&lt;/DocName&gt;&#10;  &lt;VariantName&gt;субвенция&lt;/VariantName&gt;&#10;  &lt;VariantLink&gt;1243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C201D6B-5B77-4B5F-AA0B-63AEB2CB5AA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Glav-buh</dc:creator>
  <cp:lastModifiedBy>Пользователь</cp:lastModifiedBy>
  <dcterms:created xsi:type="dcterms:W3CDTF">2021-02-19T06:58:25Z</dcterms:created>
  <dcterms:modified xsi:type="dcterms:W3CDTF">2021-05-19T08:57:15Z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субвенция(12).xlsx</vt:lpwstr>
  </property>
  <property fmtid="{D5CDD505-2E9C-101B-9397-08002B2CF9AE}" pid="3" name="Название отчета">
    <vt:lpwstr>субвенция(12).xlsx</vt:lpwstr>
  </property>
  <property fmtid="{D5CDD505-2E9C-101B-9397-08002B2CF9AE}" pid="4" name="Версия клиента">
    <vt:lpwstr>20.2.16.1260 (.NET 4.7.2)</vt:lpwstr>
  </property>
  <property fmtid="{D5CDD505-2E9C-101B-9397-08002B2CF9AE}" pid="5" name="Версия базы">
    <vt:lpwstr>20.1.1944.342630103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kasibr_2020</vt:lpwstr>
  </property>
  <property fmtid="{D5CDD505-2E9C-101B-9397-08002B2CF9AE}" pid="9" name="Пользователь">
    <vt:lpwstr>grbs_3624003784_1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